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FIS\Desktop\"/>
    </mc:Choice>
  </mc:AlternateContent>
  <xr:revisionPtr revIDLastSave="0" documentId="8_{EDC3DE02-EB6F-4265-B76A-9AE54CB14172}" xr6:coauthVersionLast="47" xr6:coauthVersionMax="47" xr10:uidLastSave="{00000000-0000-0000-0000-000000000000}"/>
  <bookViews>
    <workbookView xWindow="3855" yWindow="3855" windowWidth="14400" windowHeight="10755" firstSheet="1" activeTab="1" xr2:uid="{00000000-000D-0000-FFFF-FFFF00000000}"/>
  </bookViews>
  <sheets>
    <sheet name="000000" sheetId="4" state="veryHidden" r:id="rId1"/>
    <sheet name="2021コロナ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5" l="1"/>
  <c r="F15" i="5"/>
  <c r="F14" i="5"/>
  <c r="F13" i="5"/>
  <c r="F6" i="5"/>
  <c r="F9" i="5"/>
  <c r="F8" i="5"/>
  <c r="F5" i="5"/>
  <c r="F7" i="5"/>
  <c r="F17" i="5" l="1"/>
  <c r="F10" i="5"/>
  <c r="F19" i="5" l="1"/>
</calcChain>
</file>

<file path=xl/sharedStrings.xml><?xml version="1.0" encoding="utf-8"?>
<sst xmlns="http://schemas.openxmlformats.org/spreadsheetml/2006/main" count="58" uniqueCount="39">
  <si>
    <t>パ・ド・トロワ</t>
    <phoneticPr fontId="1"/>
  </si>
  <si>
    <t>パ・ド・カトル</t>
    <phoneticPr fontId="1"/>
  </si>
  <si>
    <t>ヴァリエーション</t>
    <phoneticPr fontId="1"/>
  </si>
  <si>
    <t>（　ふ　り　が　な　）</t>
    <phoneticPr fontId="1"/>
  </si>
  <si>
    <t>（　ふ　り　が　な　）</t>
    <phoneticPr fontId="1"/>
  </si>
  <si>
    <t>参加団体名　</t>
    <rPh sb="0" eb="2">
      <t>サンカ</t>
    </rPh>
    <rPh sb="2" eb="4">
      <t>ダンタイ</t>
    </rPh>
    <rPh sb="4" eb="5">
      <t>メイ</t>
    </rPh>
    <phoneticPr fontId="1"/>
  </si>
  <si>
    <t>代表者名　　</t>
    <rPh sb="0" eb="2">
      <t>ダイヒョウ</t>
    </rPh>
    <rPh sb="2" eb="3">
      <t>シャ</t>
    </rPh>
    <rPh sb="3" eb="4">
      <t>メイ</t>
    </rPh>
    <phoneticPr fontId="1"/>
  </si>
  <si>
    <t>円</t>
    <rPh sb="0" eb="1">
      <t>エン</t>
    </rPh>
    <phoneticPr fontId="1"/>
  </si>
  <si>
    <t>メールアドレス</t>
    <phoneticPr fontId="1"/>
  </si>
  <si>
    <t>≪ご質問、お問合せ事項がありましたら、ご記入ください。≫</t>
    <rPh sb="2" eb="4">
      <t>シツモン</t>
    </rPh>
    <rPh sb="6" eb="8">
      <t>トイアワ</t>
    </rPh>
    <rPh sb="9" eb="11">
      <t>ジコウ</t>
    </rPh>
    <rPh sb="20" eb="22">
      <t>キニュウ</t>
    </rPh>
    <phoneticPr fontId="1"/>
  </si>
  <si>
    <t>パ・ド・ドゥ</t>
    <phoneticPr fontId="1"/>
  </si>
  <si>
    <t>【　バレエコンサートの部　】</t>
    <rPh sb="11" eb="12">
      <t>ブ</t>
    </rPh>
    <phoneticPr fontId="1"/>
  </si>
  <si>
    <t>【　団体自由プログラム・バレエ作品の部　】</t>
    <rPh sb="2" eb="4">
      <t>ダンタイ</t>
    </rPh>
    <rPh sb="4" eb="6">
      <t>ジユウ</t>
    </rPh>
    <rPh sb="15" eb="17">
      <t>サクヒン</t>
    </rPh>
    <rPh sb="18" eb="19">
      <t>ブ</t>
    </rPh>
    <phoneticPr fontId="1"/>
  </si>
  <si>
    <t>住  所　</t>
    <rPh sb="0" eb="1">
      <t>ジュウ</t>
    </rPh>
    <rPh sb="3" eb="4">
      <t>ショ</t>
    </rPh>
    <phoneticPr fontId="1"/>
  </si>
  <si>
    <t>T E L　　　　　　　　　　　　　　</t>
    <phoneticPr fontId="1"/>
  </si>
  <si>
    <t>F A X　　　　　　　　　　　　　　</t>
    <phoneticPr fontId="1"/>
  </si>
  <si>
    <t>小　　計</t>
    <rPh sb="0" eb="1">
      <t>ショウ</t>
    </rPh>
    <rPh sb="3" eb="4">
      <t>ケイ</t>
    </rPh>
    <phoneticPr fontId="1"/>
  </si>
  <si>
    <t>　小　　計</t>
    <rPh sb="1" eb="2">
      <t>ショウ</t>
    </rPh>
    <rPh sb="4" eb="5">
      <t>ケイ</t>
    </rPh>
    <phoneticPr fontId="1"/>
  </si>
  <si>
    <t>　　　　 　総　　計</t>
    <rPh sb="6" eb="7">
      <t>ソウ</t>
    </rPh>
    <rPh sb="9" eb="10">
      <t>ケイ</t>
    </rPh>
    <phoneticPr fontId="1"/>
  </si>
  <si>
    <t xml:space="preserve">    〒598-0005　大阪府泉佐野市市場東一丁目２番１号　エブノ泉の森ホール　バレエフェスティバル係</t>
    <rPh sb="14" eb="17">
      <t>オオサカフ</t>
    </rPh>
    <rPh sb="17" eb="21">
      <t>イズミサノシ</t>
    </rPh>
    <rPh sb="21" eb="24">
      <t>イチバヒガシ</t>
    </rPh>
    <rPh sb="24" eb="27">
      <t>イッチョウメ</t>
    </rPh>
    <rPh sb="28" eb="29">
      <t>バン</t>
    </rPh>
    <rPh sb="30" eb="31">
      <t>ゴウ</t>
    </rPh>
    <rPh sb="35" eb="36">
      <t>イズミ</t>
    </rPh>
    <rPh sb="37" eb="38">
      <t>モリ</t>
    </rPh>
    <rPh sb="52" eb="53">
      <t>ガカリ</t>
    </rPh>
    <phoneticPr fontId="1"/>
  </si>
  <si>
    <t>　　　　    　泉の森バレエフェスティバル２０２３　出演申込書</t>
    <rPh sb="9" eb="10">
      <t>イズミ</t>
    </rPh>
    <rPh sb="11" eb="12">
      <t>モリ</t>
    </rPh>
    <rPh sb="27" eb="29">
      <t>シュツエン</t>
    </rPh>
    <rPh sb="29" eb="32">
      <t>モウシコミショ</t>
    </rPh>
    <phoneticPr fontId="1"/>
  </si>
  <si>
    <r>
      <t>※１団体様の申し込み可能な総出演時間は　</t>
    </r>
    <r>
      <rPr>
        <b/>
        <u/>
        <sz val="18"/>
        <rFont val="ＭＳ Ｐゴシック"/>
        <family val="3"/>
        <charset val="128"/>
      </rPr>
      <t>３０分</t>
    </r>
    <r>
      <rPr>
        <b/>
        <sz val="14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です。超過時間の無いようご調整をお願いいたします。</t>
    </r>
    <rPh sb="2" eb="4">
      <t>ダンタイ</t>
    </rPh>
    <rPh sb="4" eb="5">
      <t>サマ</t>
    </rPh>
    <rPh sb="6" eb="7">
      <t>モウ</t>
    </rPh>
    <rPh sb="8" eb="9">
      <t>コ</t>
    </rPh>
    <rPh sb="10" eb="12">
      <t>カノウ</t>
    </rPh>
    <rPh sb="13" eb="14">
      <t>ソウ</t>
    </rPh>
    <rPh sb="14" eb="16">
      <t>シュツエン</t>
    </rPh>
    <rPh sb="16" eb="18">
      <t>ジカン</t>
    </rPh>
    <rPh sb="22" eb="23">
      <t>フン</t>
    </rPh>
    <rPh sb="27" eb="29">
      <t>チョウカ</t>
    </rPh>
    <rPh sb="29" eb="31">
      <t>ジカン</t>
    </rPh>
    <rPh sb="32" eb="33">
      <t>ナ</t>
    </rPh>
    <rPh sb="37" eb="39">
      <t>チョウセイ</t>
    </rPh>
    <rPh sb="41" eb="42">
      <t>ネガ</t>
    </rPh>
    <phoneticPr fontId="1"/>
  </si>
  <si>
    <t>※　黄色枠内に必要事項を記載ください</t>
    <rPh sb="2" eb="4">
      <t>キイロ</t>
    </rPh>
    <rPh sb="4" eb="5">
      <t>ワク</t>
    </rPh>
    <rPh sb="5" eb="6">
      <t>ナイ</t>
    </rPh>
    <rPh sb="7" eb="9">
      <t>ヒツヨウ</t>
    </rPh>
    <rPh sb="9" eb="11">
      <t>ジコウ</t>
    </rPh>
    <rPh sb="12" eb="14">
      <t>キサイ</t>
    </rPh>
    <phoneticPr fontId="1"/>
  </si>
  <si>
    <t>　グレーの枠内は触らないでください</t>
    <rPh sb="5" eb="7">
      <t>ワクナイ</t>
    </rPh>
    <rPh sb="8" eb="9">
      <t>サワ</t>
    </rPh>
    <phoneticPr fontId="1"/>
  </si>
  <si>
    <t>※自動計算式を組んでおります</t>
    <rPh sb="1" eb="3">
      <t>ジドウ</t>
    </rPh>
    <rPh sb="3" eb="6">
      <t>ケイサンシキ</t>
    </rPh>
    <rPh sb="7" eb="8">
      <t>ク</t>
    </rPh>
    <phoneticPr fontId="1"/>
  </si>
  <si>
    <t>追加人数　</t>
    <rPh sb="0" eb="2">
      <t>ツイカ</t>
    </rPh>
    <rPh sb="2" eb="4">
      <t>ニンズウ</t>
    </rPh>
    <phoneticPr fontId="1"/>
  </si>
  <si>
    <t>超過時間　</t>
    <rPh sb="0" eb="2">
      <t>チョウカ</t>
    </rPh>
    <rPh sb="2" eb="4">
      <t>ジカン</t>
    </rPh>
    <phoneticPr fontId="1"/>
  </si>
  <si>
    <t>〒</t>
    <phoneticPr fontId="1"/>
  </si>
  <si>
    <t xml:space="preserve">  送信先　：　FAX（072-469-7111）　／　E-mail : m.fukumoto@cf-izumisano.or.jp</t>
    <rPh sb="2" eb="4">
      <t>ソウシン</t>
    </rPh>
    <rPh sb="4" eb="5">
      <t>サキ</t>
    </rPh>
    <phoneticPr fontId="1"/>
  </si>
  <si>
    <t xml:space="preserve">名　  × 　１０，０００円（1名につき） </t>
    <rPh sb="0" eb="1">
      <t>メイ</t>
    </rPh>
    <rPh sb="13" eb="14">
      <t>エン</t>
    </rPh>
    <rPh sb="16" eb="17">
      <t>メイ</t>
    </rPh>
    <phoneticPr fontId="1"/>
  </si>
  <si>
    <t>作品 × 　１０，０００円（原則02分以内）</t>
    <rPh sb="0" eb="2">
      <t>サクヒン</t>
    </rPh>
    <rPh sb="12" eb="13">
      <t>エン</t>
    </rPh>
    <rPh sb="14" eb="16">
      <t>ゲンソク</t>
    </rPh>
    <rPh sb="18" eb="19">
      <t>フン</t>
    </rPh>
    <rPh sb="19" eb="21">
      <t>イナイ</t>
    </rPh>
    <phoneticPr fontId="1"/>
  </si>
  <si>
    <t>作品 × 　４５，０００円（原則12分以内）</t>
    <rPh sb="0" eb="2">
      <t>サクヒン</t>
    </rPh>
    <rPh sb="12" eb="13">
      <t>エン</t>
    </rPh>
    <rPh sb="14" eb="16">
      <t>ゲンソク</t>
    </rPh>
    <rPh sb="18" eb="19">
      <t>フン</t>
    </rPh>
    <rPh sb="19" eb="21">
      <t>イナイ</t>
    </rPh>
    <phoneticPr fontId="1"/>
  </si>
  <si>
    <t>作品 × 　５０，０００円（原則12分以内）</t>
    <rPh sb="0" eb="2">
      <t>サクヒン</t>
    </rPh>
    <rPh sb="12" eb="13">
      <t>エン</t>
    </rPh>
    <rPh sb="14" eb="16">
      <t>ゲンソク</t>
    </rPh>
    <rPh sb="18" eb="19">
      <t>フン</t>
    </rPh>
    <rPh sb="19" eb="21">
      <t>イナイ</t>
    </rPh>
    <phoneticPr fontId="1"/>
  </si>
  <si>
    <t>作品 × 　７０，０００円（原則12分以内）</t>
    <rPh sb="0" eb="2">
      <t>サクヒン</t>
    </rPh>
    <rPh sb="12" eb="13">
      <t>エン</t>
    </rPh>
    <rPh sb="14" eb="16">
      <t>ゲンソク</t>
    </rPh>
    <rPh sb="18" eb="19">
      <t>フン</t>
    </rPh>
    <rPh sb="19" eb="21">
      <t>イナイ</t>
    </rPh>
    <phoneticPr fontId="1"/>
  </si>
  <si>
    <t>作品 × １２０，０００円（10分以内）</t>
    <rPh sb="0" eb="2">
      <t>サクヒン</t>
    </rPh>
    <rPh sb="12" eb="13">
      <t>エン</t>
    </rPh>
    <rPh sb="16" eb="17">
      <t>ブン</t>
    </rPh>
    <rPh sb="17" eb="19">
      <t>イナイ</t>
    </rPh>
    <phoneticPr fontId="1"/>
  </si>
  <si>
    <t>作品 × １５０，０００円（20分以内）</t>
    <rPh sb="0" eb="2">
      <t>サクヒン</t>
    </rPh>
    <rPh sb="12" eb="13">
      <t>エン</t>
    </rPh>
    <rPh sb="16" eb="17">
      <t>ブン</t>
    </rPh>
    <rPh sb="17" eb="19">
      <t>イナイ</t>
    </rPh>
    <phoneticPr fontId="1"/>
  </si>
  <si>
    <t>作品 × １８０，０００円（30分以内）</t>
    <rPh sb="0" eb="2">
      <t>サクヒン</t>
    </rPh>
    <rPh sb="12" eb="13">
      <t>エン</t>
    </rPh>
    <rPh sb="16" eb="17">
      <t>ブン</t>
    </rPh>
    <rPh sb="17" eb="19">
      <t>イナイ</t>
    </rPh>
    <phoneticPr fontId="1"/>
  </si>
  <si>
    <t>分    ×　１２，０００円（1分につき）</t>
    <rPh sb="0" eb="1">
      <t>フン</t>
    </rPh>
    <phoneticPr fontId="1"/>
  </si>
  <si>
    <t>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</si>
</sst>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center"/>
    </xf>
    <xf numFmtId="176" fontId="5" fillId="3" borderId="1" xfId="0" applyNumberFormat="1" applyFont="1" applyFill="1" applyBorder="1"/>
    <xf numFmtId="176" fontId="5" fillId="3" borderId="2" xfId="0" applyNumberFormat="1" applyFont="1" applyFill="1" applyBorder="1" applyAlignment="1">
      <alignment horizontal="right"/>
    </xf>
    <xf numFmtId="176" fontId="5" fillId="3" borderId="27" xfId="0" applyNumberFormat="1" applyFont="1" applyFill="1" applyBorder="1" applyAlignment="1">
      <alignment horizontal="right"/>
    </xf>
    <xf numFmtId="176" fontId="5" fillId="3" borderId="4" xfId="0" applyNumberFormat="1" applyFont="1" applyFill="1" applyBorder="1" applyAlignment="1">
      <alignment horizontal="right"/>
    </xf>
    <xf numFmtId="176" fontId="5" fillId="3" borderId="1" xfId="0" applyNumberFormat="1" applyFont="1" applyFill="1" applyBorder="1" applyAlignment="1">
      <alignment horizontal="right"/>
    </xf>
    <xf numFmtId="176" fontId="5" fillId="3" borderId="4" xfId="0" applyNumberFormat="1" applyFont="1" applyFill="1" applyBorder="1"/>
    <xf numFmtId="176" fontId="10" fillId="0" borderId="0" xfId="0" applyNumberFormat="1" applyFont="1"/>
    <xf numFmtId="176" fontId="15" fillId="3" borderId="5" xfId="0" applyNumberFormat="1" applyFont="1" applyFill="1" applyBorder="1"/>
    <xf numFmtId="0" fontId="16" fillId="0" borderId="6" xfId="0" applyFont="1" applyBorder="1"/>
    <xf numFmtId="0" fontId="5" fillId="0" borderId="7" xfId="0" applyFont="1" applyBorder="1" applyAlignment="1">
      <alignment vertical="center"/>
    </xf>
    <xf numFmtId="0" fontId="16" fillId="0" borderId="8" xfId="0" applyFont="1" applyBorder="1"/>
    <xf numFmtId="0" fontId="5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top"/>
    </xf>
    <xf numFmtId="0" fontId="10" fillId="4" borderId="28" xfId="0" applyFont="1" applyFill="1" applyBorder="1" applyAlignment="1" applyProtection="1">
      <alignment horizontal="center"/>
      <protection locked="0"/>
    </xf>
    <xf numFmtId="176" fontId="5" fillId="3" borderId="28" xfId="0" applyNumberFormat="1" applyFont="1" applyFill="1" applyBorder="1" applyAlignment="1">
      <alignment horizontal="right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20" fillId="0" borderId="0" xfId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4" borderId="11" xfId="0" applyFont="1" applyFill="1" applyBorder="1" applyAlignment="1" applyProtection="1">
      <alignment horizontal="left"/>
      <protection locked="0"/>
    </xf>
    <xf numFmtId="0" fontId="10" fillId="4" borderId="22" xfId="0" applyFont="1" applyFill="1" applyBorder="1" applyAlignment="1" applyProtection="1">
      <alignment horizontal="left" vertical="center"/>
      <protection locked="0"/>
    </xf>
    <xf numFmtId="0" fontId="10" fillId="4" borderId="23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 applyProtection="1">
      <alignment horizontal="left" vertical="center" indent="2"/>
      <protection locked="0"/>
    </xf>
    <xf numFmtId="0" fontId="10" fillId="4" borderId="12" xfId="0" applyFont="1" applyFill="1" applyBorder="1" applyAlignment="1" applyProtection="1">
      <alignment horizontal="left" vertical="center" indent="2"/>
      <protection locked="0"/>
    </xf>
    <xf numFmtId="0" fontId="10" fillId="4" borderId="13" xfId="0" applyFont="1" applyFill="1" applyBorder="1" applyAlignment="1" applyProtection="1">
      <alignment horizontal="left" vertical="center" indent="2"/>
      <protection locked="0"/>
    </xf>
    <xf numFmtId="0" fontId="5" fillId="4" borderId="14" xfId="0" applyFont="1" applyFill="1" applyBorder="1" applyAlignment="1" applyProtection="1">
      <alignment horizontal="left" indent="2"/>
      <protection locked="0"/>
    </xf>
    <xf numFmtId="0" fontId="5" fillId="4" borderId="15" xfId="0" applyFont="1" applyFill="1" applyBorder="1" applyAlignment="1" applyProtection="1">
      <alignment horizontal="left" indent="2"/>
      <protection locked="0"/>
    </xf>
    <xf numFmtId="0" fontId="5" fillId="4" borderId="16" xfId="0" applyFont="1" applyFill="1" applyBorder="1" applyAlignment="1" applyProtection="1">
      <alignment horizontal="left" indent="2"/>
      <protection locked="0"/>
    </xf>
    <xf numFmtId="0" fontId="5" fillId="4" borderId="14" xfId="0" applyFont="1" applyFill="1" applyBorder="1" applyAlignment="1" applyProtection="1">
      <alignment horizontal="left" vertical="center" indent="2"/>
      <protection locked="0"/>
    </xf>
    <xf numFmtId="0" fontId="5" fillId="4" borderId="15" xfId="0" applyFont="1" applyFill="1" applyBorder="1" applyAlignment="1" applyProtection="1">
      <alignment horizontal="left" vertical="center" indent="2"/>
      <protection locked="0"/>
    </xf>
    <xf numFmtId="0" fontId="5" fillId="4" borderId="16" xfId="0" applyFont="1" applyFill="1" applyBorder="1" applyAlignment="1" applyProtection="1">
      <alignment horizontal="left" vertical="center" indent="2"/>
      <protection locked="0"/>
    </xf>
    <xf numFmtId="0" fontId="5" fillId="4" borderId="18" xfId="0" applyFont="1" applyFill="1" applyBorder="1" applyAlignment="1" applyProtection="1">
      <alignment horizontal="left" vertical="center" indent="2"/>
      <protection locked="0"/>
    </xf>
    <xf numFmtId="0" fontId="5" fillId="4" borderId="19" xfId="0" applyFont="1" applyFill="1" applyBorder="1" applyAlignment="1" applyProtection="1">
      <alignment horizontal="left" vertical="center" indent="2"/>
      <protection locked="0"/>
    </xf>
    <xf numFmtId="0" fontId="5" fillId="4" borderId="20" xfId="0" applyFont="1" applyFill="1" applyBorder="1" applyAlignment="1" applyProtection="1">
      <alignment horizontal="left" vertical="center" indent="2"/>
      <protection locked="0"/>
    </xf>
    <xf numFmtId="0" fontId="18" fillId="4" borderId="11" xfId="0" applyFont="1" applyFill="1" applyBorder="1" applyAlignment="1" applyProtection="1">
      <alignment horizontal="left"/>
      <protection locked="0"/>
    </xf>
    <xf numFmtId="0" fontId="7" fillId="4" borderId="21" xfId="0" applyFont="1" applyFill="1" applyBorder="1" applyAlignment="1" applyProtection="1">
      <alignment horizontal="left" indent="2"/>
      <protection locked="0"/>
    </xf>
    <xf numFmtId="0" fontId="7" fillId="4" borderId="22" xfId="0" applyFont="1" applyFill="1" applyBorder="1" applyAlignment="1" applyProtection="1">
      <alignment horizontal="left" indent="2"/>
      <protection locked="0"/>
    </xf>
    <xf numFmtId="0" fontId="7" fillId="4" borderId="23" xfId="0" applyFont="1" applyFill="1" applyBorder="1" applyAlignment="1" applyProtection="1">
      <alignment horizontal="left" indent="2"/>
      <protection locked="0"/>
    </xf>
    <xf numFmtId="0" fontId="5" fillId="4" borderId="17" xfId="0" applyFont="1" applyFill="1" applyBorder="1" applyAlignment="1" applyProtection="1">
      <alignment horizontal="left" vertical="center" indent="2"/>
      <protection locked="0"/>
    </xf>
    <xf numFmtId="0" fontId="5" fillId="4" borderId="12" xfId="0" applyFont="1" applyFill="1" applyBorder="1" applyAlignment="1" applyProtection="1">
      <alignment horizontal="left" vertical="center" indent="2"/>
      <protection locked="0"/>
    </xf>
    <xf numFmtId="0" fontId="5" fillId="4" borderId="13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 applyAlignment="1">
      <alignment horizontal="left"/>
    </xf>
    <xf numFmtId="0" fontId="7" fillId="4" borderId="24" xfId="0" applyFont="1" applyFill="1" applyBorder="1" applyAlignment="1" applyProtection="1">
      <alignment horizontal="left" indent="2"/>
      <protection locked="0"/>
    </xf>
    <xf numFmtId="0" fontId="7" fillId="4" borderId="25" xfId="0" applyFont="1" applyFill="1" applyBorder="1" applyAlignment="1" applyProtection="1">
      <alignment horizontal="left" indent="2"/>
      <protection locked="0"/>
    </xf>
    <xf numFmtId="0" fontId="7" fillId="4" borderId="26" xfId="0" applyFont="1" applyFill="1" applyBorder="1" applyAlignment="1" applyProtection="1">
      <alignment horizontal="left" indent="2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fukumoto@cf-izumisano.or.jp?subject=&#12304;&#27849;&#12398;&#26862;&#12496;&#12524;&#12456;&#12501;&#12455;&#12473;&#12486;&#12451;&#12496;&#12523;2023&#12305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49" zoomScaleNormal="48" zoomScaleSheetLayoutView="4"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tabSelected="1" zoomScaleNormal="100" workbookViewId="0"/>
  </sheetViews>
  <sheetFormatPr defaultRowHeight="13.5" x14ac:dyDescent="0.15"/>
  <cols>
    <col min="1" max="1" width="18.875" customWidth="1"/>
    <col min="2" max="2" width="9" customWidth="1"/>
    <col min="3" max="3" width="9.375" customWidth="1"/>
    <col min="4" max="4" width="27.875" customWidth="1"/>
    <col min="5" max="5" width="3.625" customWidth="1"/>
    <col min="6" max="6" width="27.875" customWidth="1"/>
    <col min="7" max="7" width="7.625" customWidth="1"/>
  </cols>
  <sheetData>
    <row r="1" spans="1:7" ht="26.25" customHeight="1" x14ac:dyDescent="0.2">
      <c r="A1" s="2" t="s">
        <v>20</v>
      </c>
      <c r="B1" s="2"/>
      <c r="C1" s="2"/>
      <c r="D1" s="3"/>
      <c r="E1" s="3"/>
      <c r="F1" s="3"/>
    </row>
    <row r="2" spans="1:7" ht="20.45" customHeight="1" x14ac:dyDescent="0.15">
      <c r="A2" s="3"/>
      <c r="B2" s="35" t="s">
        <v>22</v>
      </c>
      <c r="C2" s="3"/>
      <c r="D2" s="3"/>
      <c r="E2" s="3"/>
      <c r="F2" s="36" t="s">
        <v>24</v>
      </c>
    </row>
    <row r="3" spans="1:7" ht="23.25" customHeight="1" x14ac:dyDescent="0.2">
      <c r="A3" s="4" t="s">
        <v>11</v>
      </c>
      <c r="B3" s="4"/>
      <c r="C3" s="4"/>
      <c r="D3" s="3"/>
      <c r="E3" s="3"/>
      <c r="F3" s="37" t="s">
        <v>23</v>
      </c>
    </row>
    <row r="4" spans="1:7" ht="8.4499999999999993" customHeight="1" thickBot="1" x14ac:dyDescent="0.25">
      <c r="A4" s="4"/>
      <c r="B4" s="8"/>
      <c r="C4" s="4"/>
      <c r="D4" s="3"/>
      <c r="E4" s="3"/>
      <c r="F4" s="3"/>
    </row>
    <row r="5" spans="1:7" ht="22.15" customHeight="1" x14ac:dyDescent="0.2">
      <c r="A5" s="5" t="s">
        <v>2</v>
      </c>
      <c r="B5" s="31"/>
      <c r="C5" s="15" t="s">
        <v>30</v>
      </c>
      <c r="D5" s="16"/>
      <c r="E5" s="42" t="s">
        <v>38</v>
      </c>
      <c r="F5" s="18">
        <f>B5*10000</f>
        <v>0</v>
      </c>
      <c r="G5" s="1" t="s">
        <v>7</v>
      </c>
    </row>
    <row r="6" spans="1:7" s="1" customFormat="1" ht="24" customHeight="1" x14ac:dyDescent="0.2">
      <c r="A6" s="6" t="s">
        <v>25</v>
      </c>
      <c r="B6" s="32"/>
      <c r="C6" s="15" t="s">
        <v>29</v>
      </c>
      <c r="D6" s="16"/>
      <c r="E6" s="42" t="s">
        <v>38</v>
      </c>
      <c r="F6" s="19">
        <f>B6*10000</f>
        <v>0</v>
      </c>
      <c r="G6" s="1" t="s">
        <v>7</v>
      </c>
    </row>
    <row r="7" spans="1:7" s="1" customFormat="1" ht="21.75" customHeight="1" x14ac:dyDescent="0.2">
      <c r="A7" s="5" t="s">
        <v>10</v>
      </c>
      <c r="B7" s="38"/>
      <c r="C7" s="15" t="s">
        <v>31</v>
      </c>
      <c r="D7" s="16"/>
      <c r="E7" s="42" t="s">
        <v>38</v>
      </c>
      <c r="F7" s="39">
        <f>B7*45000</f>
        <v>0</v>
      </c>
      <c r="G7" s="1" t="s">
        <v>7</v>
      </c>
    </row>
    <row r="8" spans="1:7" s="1" customFormat="1" ht="24" customHeight="1" x14ac:dyDescent="0.2">
      <c r="A8" s="5" t="s">
        <v>0</v>
      </c>
      <c r="B8" s="32"/>
      <c r="C8" s="15" t="s">
        <v>32</v>
      </c>
      <c r="D8" s="16"/>
      <c r="E8" s="42" t="s">
        <v>38</v>
      </c>
      <c r="F8" s="19">
        <f>B8*50000</f>
        <v>0</v>
      </c>
      <c r="G8" s="1" t="s">
        <v>7</v>
      </c>
    </row>
    <row r="9" spans="1:7" s="1" customFormat="1" ht="24" customHeight="1" thickBot="1" x14ac:dyDescent="0.25">
      <c r="A9" s="5" t="s">
        <v>1</v>
      </c>
      <c r="B9" s="34"/>
      <c r="C9" s="15" t="s">
        <v>33</v>
      </c>
      <c r="D9" s="16"/>
      <c r="E9" s="42" t="s">
        <v>38</v>
      </c>
      <c r="F9" s="20">
        <f>B9*70000</f>
        <v>0</v>
      </c>
      <c r="G9" s="1" t="s">
        <v>7</v>
      </c>
    </row>
    <row r="10" spans="1:7" s="1" customFormat="1" ht="24" customHeight="1" thickBot="1" x14ac:dyDescent="0.25">
      <c r="A10" s="5"/>
      <c r="B10" s="10"/>
      <c r="C10" s="17"/>
      <c r="D10" s="14" t="s">
        <v>16</v>
      </c>
      <c r="E10" s="14"/>
      <c r="F10" s="21">
        <f>SUM(F5:F9)</f>
        <v>0</v>
      </c>
      <c r="G10" s="1" t="s">
        <v>7</v>
      </c>
    </row>
    <row r="11" spans="1:7" ht="37.15" customHeight="1" x14ac:dyDescent="0.2">
      <c r="A11" s="4" t="s">
        <v>12</v>
      </c>
      <c r="B11" s="4"/>
      <c r="C11" s="4"/>
      <c r="D11" s="3"/>
      <c r="E11" s="10"/>
      <c r="F11" s="3"/>
    </row>
    <row r="12" spans="1:7" ht="9" customHeight="1" thickBot="1" x14ac:dyDescent="0.25">
      <c r="A12" s="4"/>
      <c r="B12" s="8"/>
      <c r="C12" s="4"/>
      <c r="D12" s="3"/>
      <c r="E12" s="10"/>
      <c r="F12" s="3"/>
    </row>
    <row r="13" spans="1:7" s="1" customFormat="1" ht="23.25" customHeight="1" x14ac:dyDescent="0.2">
      <c r="A13" s="6"/>
      <c r="B13" s="33"/>
      <c r="C13" s="68" t="s">
        <v>34</v>
      </c>
      <c r="D13" s="68"/>
      <c r="E13" s="43" t="s">
        <v>38</v>
      </c>
      <c r="F13" s="22">
        <f>B13*120000</f>
        <v>0</v>
      </c>
      <c r="G13" s="1" t="s">
        <v>7</v>
      </c>
    </row>
    <row r="14" spans="1:7" s="1" customFormat="1" ht="21" customHeight="1" x14ac:dyDescent="0.2">
      <c r="A14" s="6"/>
      <c r="B14" s="32"/>
      <c r="C14" s="68" t="s">
        <v>35</v>
      </c>
      <c r="D14" s="68"/>
      <c r="E14" s="43" t="s">
        <v>38</v>
      </c>
      <c r="F14" s="19">
        <f>B14*150000</f>
        <v>0</v>
      </c>
      <c r="G14" s="1" t="s">
        <v>7</v>
      </c>
    </row>
    <row r="15" spans="1:7" s="1" customFormat="1" ht="21.75" customHeight="1" x14ac:dyDescent="0.2">
      <c r="A15" s="6"/>
      <c r="B15" s="32"/>
      <c r="C15" s="68" t="s">
        <v>36</v>
      </c>
      <c r="D15" s="68"/>
      <c r="E15" s="43" t="s">
        <v>38</v>
      </c>
      <c r="F15" s="19">
        <f>B15*180000</f>
        <v>0</v>
      </c>
      <c r="G15" s="1" t="s">
        <v>7</v>
      </c>
    </row>
    <row r="16" spans="1:7" s="1" customFormat="1" ht="21.75" customHeight="1" thickBot="1" x14ac:dyDescent="0.25">
      <c r="A16" s="6" t="s">
        <v>26</v>
      </c>
      <c r="B16" s="34"/>
      <c r="C16" s="15" t="s">
        <v>37</v>
      </c>
      <c r="D16" s="15"/>
      <c r="E16" s="43" t="s">
        <v>38</v>
      </c>
      <c r="F16" s="20">
        <f>B16*12000</f>
        <v>0</v>
      </c>
      <c r="G16" s="1" t="s">
        <v>7</v>
      </c>
    </row>
    <row r="17" spans="1:7" s="1" customFormat="1" ht="24.6" customHeight="1" thickBot="1" x14ac:dyDescent="0.25">
      <c r="A17" s="5"/>
      <c r="B17" s="5"/>
      <c r="C17" s="5"/>
      <c r="D17" s="14" t="s">
        <v>17</v>
      </c>
      <c r="E17" s="14"/>
      <c r="F17" s="23">
        <f>SUM(F13:F16)</f>
        <v>0</v>
      </c>
      <c r="G17" s="7" t="s">
        <v>7</v>
      </c>
    </row>
    <row r="18" spans="1:7" s="1" customFormat="1" ht="16.149999999999999" customHeight="1" thickBot="1" x14ac:dyDescent="0.25">
      <c r="A18" s="5"/>
      <c r="B18" s="5"/>
      <c r="C18" s="5"/>
      <c r="D18" s="11"/>
      <c r="E18" s="11"/>
      <c r="F18" s="24"/>
      <c r="G18" s="7"/>
    </row>
    <row r="19" spans="1:7" s="1" customFormat="1" ht="25.9" customHeight="1" thickBot="1" x14ac:dyDescent="0.3">
      <c r="A19" s="5"/>
      <c r="B19" s="5"/>
      <c r="C19" s="5"/>
      <c r="D19" s="11" t="s">
        <v>18</v>
      </c>
      <c r="E19" s="11"/>
      <c r="F19" s="25">
        <f>SUM(F10,F17)</f>
        <v>0</v>
      </c>
      <c r="G19" s="1" t="s">
        <v>7</v>
      </c>
    </row>
    <row r="20" spans="1:7" s="1" customFormat="1" ht="12.6" customHeight="1" thickBot="1" x14ac:dyDescent="0.25">
      <c r="A20" s="5"/>
      <c r="B20" s="5"/>
      <c r="C20" s="5"/>
      <c r="D20" s="5"/>
      <c r="E20" s="5"/>
      <c r="F20" s="5"/>
    </row>
    <row r="21" spans="1:7" ht="19.149999999999999" customHeight="1" x14ac:dyDescent="0.15">
      <c r="A21" s="26" t="s">
        <v>4</v>
      </c>
      <c r="B21" s="69"/>
      <c r="C21" s="70"/>
      <c r="D21" s="70"/>
      <c r="E21" s="70"/>
      <c r="F21" s="70"/>
      <c r="G21" s="71"/>
    </row>
    <row r="22" spans="1:7" ht="32.450000000000003" customHeight="1" x14ac:dyDescent="0.15">
      <c r="A22" s="27" t="s">
        <v>5</v>
      </c>
      <c r="B22" s="65"/>
      <c r="C22" s="66"/>
      <c r="D22" s="66"/>
      <c r="E22" s="66"/>
      <c r="F22" s="66"/>
      <c r="G22" s="67"/>
    </row>
    <row r="23" spans="1:7" ht="19.899999999999999" customHeight="1" x14ac:dyDescent="0.15">
      <c r="A23" s="28" t="s">
        <v>3</v>
      </c>
      <c r="B23" s="62"/>
      <c r="C23" s="63"/>
      <c r="D23" s="63"/>
      <c r="E23" s="63"/>
      <c r="F23" s="63"/>
      <c r="G23" s="64"/>
    </row>
    <row r="24" spans="1:7" ht="30.6" customHeight="1" x14ac:dyDescent="0.15">
      <c r="A24" s="27" t="s">
        <v>6</v>
      </c>
      <c r="B24" s="65"/>
      <c r="C24" s="66"/>
      <c r="D24" s="66"/>
      <c r="E24" s="66"/>
      <c r="F24" s="66"/>
      <c r="G24" s="67"/>
    </row>
    <row r="25" spans="1:7" ht="32.450000000000003" customHeight="1" x14ac:dyDescent="0.15">
      <c r="A25" s="44" t="s">
        <v>13</v>
      </c>
      <c r="B25" s="40" t="s">
        <v>27</v>
      </c>
      <c r="C25" s="47"/>
      <c r="D25" s="47"/>
      <c r="E25" s="47"/>
      <c r="F25" s="47"/>
      <c r="G25" s="48"/>
    </row>
    <row r="26" spans="1:7" ht="32.450000000000003" customHeight="1" x14ac:dyDescent="0.15">
      <c r="A26" s="45"/>
      <c r="B26" s="49"/>
      <c r="C26" s="50"/>
      <c r="D26" s="50"/>
      <c r="E26" s="50"/>
      <c r="F26" s="50"/>
      <c r="G26" s="51"/>
    </row>
    <row r="27" spans="1:7" ht="27.6" customHeight="1" x14ac:dyDescent="0.2">
      <c r="A27" s="29" t="s">
        <v>14</v>
      </c>
      <c r="B27" s="52"/>
      <c r="C27" s="53"/>
      <c r="D27" s="53"/>
      <c r="E27" s="53"/>
      <c r="F27" s="53"/>
      <c r="G27" s="54"/>
    </row>
    <row r="28" spans="1:7" ht="27" customHeight="1" x14ac:dyDescent="0.15">
      <c r="A28" s="29" t="s">
        <v>15</v>
      </c>
      <c r="B28" s="55"/>
      <c r="C28" s="56"/>
      <c r="D28" s="56"/>
      <c r="E28" s="56"/>
      <c r="F28" s="56"/>
      <c r="G28" s="57"/>
    </row>
    <row r="29" spans="1:7" ht="30" customHeight="1" thickBot="1" x14ac:dyDescent="0.2">
      <c r="A29" s="30" t="s">
        <v>8</v>
      </c>
      <c r="B29" s="58"/>
      <c r="C29" s="59"/>
      <c r="D29" s="59"/>
      <c r="E29" s="59"/>
      <c r="F29" s="59"/>
      <c r="G29" s="60"/>
    </row>
    <row r="30" spans="1:7" ht="12.6" customHeight="1" x14ac:dyDescent="0.2">
      <c r="A30" s="12"/>
      <c r="B30" s="13"/>
      <c r="C30" s="13"/>
      <c r="D30" s="13"/>
      <c r="E30" s="13"/>
      <c r="F30" s="13"/>
      <c r="G30" s="13"/>
    </row>
    <row r="31" spans="1:7" ht="18" customHeight="1" x14ac:dyDescent="0.15">
      <c r="A31" s="9" t="s">
        <v>9</v>
      </c>
      <c r="B31" s="3"/>
      <c r="C31" s="3"/>
      <c r="D31" s="3"/>
      <c r="E31" s="3"/>
      <c r="F31" s="3"/>
    </row>
    <row r="32" spans="1:7" ht="21.75" customHeight="1" x14ac:dyDescent="0.15">
      <c r="A32" s="61"/>
      <c r="B32" s="61"/>
      <c r="C32" s="61"/>
      <c r="D32" s="61"/>
      <c r="E32" s="61"/>
      <c r="F32" s="61"/>
      <c r="G32" s="61"/>
    </row>
    <row r="33" spans="1:7" ht="21" customHeight="1" x14ac:dyDescent="0.15">
      <c r="A33" s="46"/>
      <c r="B33" s="46"/>
      <c r="C33" s="46"/>
      <c r="D33" s="46"/>
      <c r="E33" s="46"/>
      <c r="F33" s="46"/>
      <c r="G33" s="46"/>
    </row>
    <row r="34" spans="1:7" ht="20.25" customHeight="1" x14ac:dyDescent="0.15">
      <c r="A34" s="46"/>
      <c r="B34" s="46"/>
      <c r="C34" s="46"/>
      <c r="D34" s="46"/>
      <c r="E34" s="46"/>
      <c r="F34" s="46"/>
      <c r="G34" s="46"/>
    </row>
    <row r="35" spans="1:7" ht="22.5" customHeight="1" x14ac:dyDescent="0.15">
      <c r="A35" s="46"/>
      <c r="B35" s="46"/>
      <c r="C35" s="46"/>
      <c r="D35" s="46"/>
      <c r="E35" s="46"/>
      <c r="F35" s="46"/>
      <c r="G35" s="46"/>
    </row>
    <row r="36" spans="1:7" ht="20.25" customHeight="1" x14ac:dyDescent="0.15">
      <c r="A36" s="46"/>
      <c r="B36" s="46"/>
      <c r="C36" s="46"/>
      <c r="D36" s="46"/>
      <c r="E36" s="46"/>
      <c r="F36" s="46"/>
      <c r="G36" s="46"/>
    </row>
    <row r="37" spans="1:7" ht="16.149999999999999" customHeight="1" x14ac:dyDescent="0.2">
      <c r="B37" s="4"/>
      <c r="C37" s="4"/>
      <c r="D37" s="3"/>
      <c r="E37" s="3"/>
      <c r="F37" s="3"/>
    </row>
    <row r="38" spans="1:7" ht="20.100000000000001" customHeight="1" x14ac:dyDescent="0.2">
      <c r="A38" s="16" t="s">
        <v>21</v>
      </c>
      <c r="B38" s="3"/>
      <c r="C38" s="3"/>
      <c r="D38" s="3"/>
      <c r="E38" s="3"/>
      <c r="F38" s="3"/>
    </row>
    <row r="39" spans="1:7" x14ac:dyDescent="0.15">
      <c r="A39" s="3"/>
      <c r="B39" s="3"/>
      <c r="C39" s="3"/>
      <c r="D39" s="3"/>
      <c r="E39" s="3"/>
      <c r="F39" s="3"/>
    </row>
    <row r="40" spans="1:7" ht="21" x14ac:dyDescent="0.2">
      <c r="A40" s="41" t="s">
        <v>28</v>
      </c>
      <c r="B40" s="3"/>
      <c r="C40" s="3"/>
      <c r="D40" s="3"/>
      <c r="E40" s="3"/>
      <c r="F40" s="3"/>
    </row>
    <row r="41" spans="1:7" ht="14.25" x14ac:dyDescent="0.15">
      <c r="A41" s="9" t="s">
        <v>19</v>
      </c>
      <c r="B41" s="3"/>
      <c r="C41" s="3"/>
      <c r="D41" s="3"/>
      <c r="E41" s="3"/>
      <c r="F41" s="3"/>
    </row>
    <row r="42" spans="1:7" x14ac:dyDescent="0.15">
      <c r="A42" s="3"/>
      <c r="B42" s="3"/>
      <c r="C42" s="3"/>
      <c r="D42" s="3"/>
      <c r="E42" s="3"/>
      <c r="F42" s="3"/>
    </row>
    <row r="43" spans="1:7" x14ac:dyDescent="0.15">
      <c r="A43" s="3"/>
      <c r="B43" s="3"/>
      <c r="C43" s="3"/>
      <c r="D43" s="3"/>
      <c r="E43" s="3"/>
      <c r="F43" s="3"/>
    </row>
    <row r="44" spans="1:7" x14ac:dyDescent="0.15">
      <c r="A44" s="3"/>
      <c r="B44" s="3"/>
      <c r="C44" s="3"/>
      <c r="D44" s="3"/>
      <c r="E44" s="3"/>
      <c r="F44" s="3"/>
    </row>
    <row r="45" spans="1:7" x14ac:dyDescent="0.15">
      <c r="A45" s="3"/>
      <c r="B45" s="3"/>
      <c r="C45" s="3"/>
      <c r="D45" s="3"/>
      <c r="E45" s="3"/>
      <c r="F45" s="3"/>
    </row>
  </sheetData>
  <sheetProtection insertHyperlinks="0" selectLockedCells="1"/>
  <mergeCells count="18">
    <mergeCell ref="C13:D13"/>
    <mergeCell ref="C14:D14"/>
    <mergeCell ref="C15:D15"/>
    <mergeCell ref="B22:G22"/>
    <mergeCell ref="B21:G21"/>
    <mergeCell ref="A36:G36"/>
    <mergeCell ref="A32:G32"/>
    <mergeCell ref="A33:G33"/>
    <mergeCell ref="B23:G23"/>
    <mergeCell ref="B24:G24"/>
    <mergeCell ref="A25:A26"/>
    <mergeCell ref="A35:G35"/>
    <mergeCell ref="A34:G34"/>
    <mergeCell ref="C25:G25"/>
    <mergeCell ref="B26:G26"/>
    <mergeCell ref="B27:G27"/>
    <mergeCell ref="B28:G28"/>
    <mergeCell ref="B29:G29"/>
  </mergeCells>
  <phoneticPr fontId="1"/>
  <hyperlinks>
    <hyperlink ref="A40" r:id="rId1" display="  送信先　：　FAX（072-469-7111）／E-mail : m.fukumoto@cf-izumisano.or.jp" xr:uid="{2AC45F69-FDC7-4214-A486-92C56F567D57}"/>
  </hyperlinks>
  <pageMargins left="0.61" right="0.34" top="0.49" bottom="0.44" header="0.28000000000000003" footer="0.32"/>
  <pageSetup paperSize="9" scale="84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2021コロナ</vt:lpstr>
    </vt:vector>
  </TitlesOfParts>
  <Company>財団法人 泉佐野市文化振興財団 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 泉佐野市文化振興財団 殿</dc:creator>
  <cp:lastModifiedBy>MENFIS</cp:lastModifiedBy>
  <cp:lastPrinted>2022-12-16T01:45:17Z</cp:lastPrinted>
  <dcterms:created xsi:type="dcterms:W3CDTF">2001-10-08T06:34:27Z</dcterms:created>
  <dcterms:modified xsi:type="dcterms:W3CDTF">2023-01-11T07:40:32Z</dcterms:modified>
</cp:coreProperties>
</file>